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<sst xmlns="http://schemas.openxmlformats.org/spreadsheetml/2006/main" count="295" uniqueCount="222">
  <si>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</si>
  <si>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</si>
  <si>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</si>
  <si>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</si>
  <si>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</si>
  <si>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</si>
  <si>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</si>
  <si>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</si>
  <si>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</si>
  <si>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</si>
  <si>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</si>
  <si>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</si>
  <si>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</si>
  <si>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</si>
  <si>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</si>
  <si>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</si>
  <si>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</si>
  <si>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</si>
  <si>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</si>
  <si>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</si>
  <si>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</si>
  <si>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</si>
  <si>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</si>
  <si>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</si>
  <si>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</si>
  <si>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</si>
  <si>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</si>
  <si>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</si>
  <si>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</si>
  <si>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</si>
  <si>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</si>
  <si>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</si>
  <si>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</si>
  <si>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</si>
  <si>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</si>
  <si>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</si>
  <si>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</si>
  <si>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</si>
  <si>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</si>
  <si>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</si>
  <si>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</si>
  <si>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</si>
  <si>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</si>
  <si>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</si>
  <si>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</si>
  <si>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</si>
  <si>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</si>
  <si>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</si>
  <si>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</si>
  <si>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</si>
  <si>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</si>
  <si>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</si>
  <si>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</si>
  <si>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</si>
  <si>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</si>
  <si>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</si>
  <si>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</si>
  <si>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</si>
  <si>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</si>
  <si>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</si>
  <si>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</si>
  <si>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</si>
  <si>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</si>
  <si>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</si>
  <si>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</si>
  <si>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</si>
  <si>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</si>
  <si>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</si>
  <si>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</si>
  <si>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</si>
  <si>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</si>
  <si>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</si>
  <si>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</si>
  <si>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</si>
  <si>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</si>
  <si>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</si>
  <si>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</si>
  <si>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</si>
  <si>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</si>
  <si>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</si>
  <si>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</si>
  <si>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</si>
  <si>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</si>
  <si>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</si>
  <si>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</si>
  <si>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</si>
  <si>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</si>
  <si>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</si>
  <si>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</si>
  <si>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</si>
  <si>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</si>
  <si>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</si>
  <si>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</si>
  <si>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</si>
  <si>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</si>
  <si>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</si>
  <si>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</si>
  <si>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</si>
  <si>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</si>
  <si>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</si>
  <si>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</si>
  <si>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</si>
  <si>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</si>
  <si>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</si>
  <si>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</si>
  <si>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</si>
  <si>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</si>
  <si>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</si>
  <si>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</si>
  <si>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</si>
  <si>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</si>
  <si>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</si>
  <si>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</si>
  <si>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</si>
  <si>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</si>
  <si>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</si>
  <si>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</si>
  <si>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</si>
  <si>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</si>
  <si>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</si>
  <si>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</si>
  <si>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</si>
  <si>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</si>
  <si>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</si>
  <si>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</si>
  <si>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</si>
  <si>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</si>
  <si>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</si>
  <si>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</si>
  <si>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</si>
  <si>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</si>
  <si>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</si>
  <si>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</si>
  <si>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</si>
  <si>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</si>
  <si>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</si>
  <si>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</si>
  <si>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</si>
  <si>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</si>
  <si>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</si>
  <si>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</si>
  <si>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</si>
  <si>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</si>
  <si>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</si>
  <si>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</si>
  <si>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</si>
  <si>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</si>
  <si>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</si>
  <si>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</si>
  <si>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</si>
  <si>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</si>
  <si>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</si>
  <si>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</si>
  <si>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</si>
  <si>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</si>
  <si>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</si>
  <si>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</si>
  <si>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</si>
  <si>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</si>
  <si>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</si>
  <si>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</si>
  <si>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</si>
  <si>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</si>
  <si>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</si>
  <si>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</si>
  <si>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</si>
  <si>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</si>
  <si>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</si>
  <si>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</si>
  <si>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</si>
  <si>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</si>
  <si>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</si>
  <si>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</si>
  <si>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</si>
  <si>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</si>
  <si>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</si>
  <si>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</si>
  <si>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</si>
  <si>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</si>
  <si>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</si>
  <si>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</si>
  <si>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</si>
  <si>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</si>
  <si>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</si>
  <si>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</si>
  <si>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</si>
  <si>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</si>
  <si>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</si>
  <si>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</si>
  <si>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</si>
  <si>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</si>
  <si>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</si>
  <si>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</si>
  <si>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</si>
  <si>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</si>
  <si>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</si>
  <si>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</si>
  <si>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</si>
  <si>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</si>
  <si>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</si>
  <si>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</si>
  <si>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</si>
  <si>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</si>
  <si>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</si>
  <si>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</si>
  <si>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</si>
  <si>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</si>
  <si>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</si>
  <si>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</si>
  <si>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</si>
  <si>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</si>
  <si>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</si>
  <si>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Балтський районний суд Одеської області</t>
  </si>
  <si>
    <t>66102.м. Балта.вул. Кузнечна 56</t>
  </si>
  <si>
    <t>Доручення судів України / іноземних судів</t>
  </si>
  <si>
    <t xml:space="preserve">Розглянуто справ судом присяжних </t>
  </si>
  <si>
    <t>І.М. Мясківська</t>
  </si>
  <si>
    <t>Д.А. Коваль</t>
  </si>
  <si>
    <t>095-16-22-444</t>
  </si>
  <si>
    <t>063-32-39-315</t>
  </si>
  <si>
    <t>inbox@bt.od.court.gov.ua</t>
  </si>
  <si>
    <t>1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</si>
</sst>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&amp;L2694C813&amp;C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176</v>
      </c>
      <c r="F6" s="103">
        <v>116</v>
      </c>
      <c r="G6" s="103">
        <v>3</v>
      </c>
      <c r="H6" s="103">
        <v>97</v>
      </c>
      <c r="I6" s="121" t="s">
        <v>208</v>
      </c>
      <c r="J6" s="103">
        <v>79</v>
      </c>
      <c r="K6" s="84">
        <v>10</v>
      </c>
      <c r="L6" s="91">
        <f>E6-F6</f>
        <v>60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96</v>
      </c>
      <c r="F7" s="103">
        <v>96</v>
      </c>
      <c r="G7" s="103"/>
      <c r="H7" s="103">
        <v>96</v>
      </c>
      <c r="I7" s="103">
        <v>82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62</v>
      </c>
      <c r="F9" s="103">
        <v>50</v>
      </c>
      <c r="G9" s="103"/>
      <c r="H9" s="85">
        <v>53</v>
      </c>
      <c r="I9" s="103">
        <v>45</v>
      </c>
      <c r="J9" s="103">
        <v>9</v>
      </c>
      <c r="K9" s="84"/>
      <c r="L9" s="91">
        <f>E9-F9</f>
        <v>12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/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350</v>
      </c>
      <c r="F16" s="84">
        <f>SUM(F6:F15)</f>
        <v>276</v>
      </c>
      <c r="G16" s="84">
        <f>SUM(G6:G15)</f>
        <v>3</v>
      </c>
      <c r="H16" s="84">
        <f>SUM(H6:H15)</f>
        <v>260</v>
      </c>
      <c r="I16" s="84">
        <f>SUM(I6:I15)</f>
        <v>130</v>
      </c>
      <c r="J16" s="84">
        <f>SUM(J6:J15)</f>
        <v>90</v>
      </c>
      <c r="K16" s="84">
        <f>SUM(K6:K15)</f>
        <v>10</v>
      </c>
      <c r="L16" s="91">
        <f>E16-F16</f>
        <v>74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9</v>
      </c>
      <c r="F17" s="84">
        <v>7</v>
      </c>
      <c r="G17" s="84"/>
      <c r="H17" s="84">
        <v>9</v>
      </c>
      <c r="I17" s="84">
        <v>8</v>
      </c>
      <c r="J17" s="84"/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</v>
      </c>
      <c r="F18" s="84">
        <v>8</v>
      </c>
      <c r="G18" s="84"/>
      <c r="H18" s="84">
        <v>10</v>
      </c>
      <c r="I18" s="84">
        <v>5</v>
      </c>
      <c r="J18" s="84"/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12</v>
      </c>
      <c r="F25" s="94">
        <v>10</v>
      </c>
      <c r="G25" s="94"/>
      <c r="H25" s="94">
        <v>11</v>
      </c>
      <c r="I25" s="94">
        <v>5</v>
      </c>
      <c r="J25" s="94">
        <v>1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142</v>
      </c>
      <c r="F26" s="84">
        <v>135</v>
      </c>
      <c r="G26" s="84">
        <v>1</v>
      </c>
      <c r="H26" s="84">
        <v>142</v>
      </c>
      <c r="I26" s="84">
        <v>121</v>
      </c>
      <c r="J26" s="84"/>
      <c r="K26" s="84"/>
      <c r="L26" s="91">
        <f>E26-F26</f>
        <v>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566</v>
      </c>
      <c r="F28" s="84">
        <v>551</v>
      </c>
      <c r="G28" s="84">
        <v>2</v>
      </c>
      <c r="H28" s="84">
        <v>557</v>
      </c>
      <c r="I28" s="84">
        <v>517</v>
      </c>
      <c r="J28" s="84">
        <v>9</v>
      </c>
      <c r="K28" s="84"/>
      <c r="L28" s="91">
        <f>E28-F28</f>
        <v>15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629</v>
      </c>
      <c r="F29" s="84">
        <v>521</v>
      </c>
      <c r="G29" s="84">
        <v>2</v>
      </c>
      <c r="H29" s="84">
        <v>504</v>
      </c>
      <c r="I29" s="84">
        <v>437</v>
      </c>
      <c r="J29" s="84">
        <v>125</v>
      </c>
      <c r="K29" s="84">
        <v>2</v>
      </c>
      <c r="L29" s="91">
        <f>E29-F29</f>
        <v>108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101</v>
      </c>
      <c r="F30" s="84">
        <v>98</v>
      </c>
      <c r="G30" s="84"/>
      <c r="H30" s="84">
        <v>98</v>
      </c>
      <c r="I30" s="84">
        <v>89</v>
      </c>
      <c r="J30" s="84">
        <v>3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104</v>
      </c>
      <c r="F31" s="84">
        <v>89</v>
      </c>
      <c r="G31" s="84"/>
      <c r="H31" s="84">
        <v>85</v>
      </c>
      <c r="I31" s="84">
        <v>79</v>
      </c>
      <c r="J31" s="84">
        <v>19</v>
      </c>
      <c r="K31" s="84"/>
      <c r="L31" s="91">
        <f>E31-F31</f>
        <v>15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4</v>
      </c>
      <c r="G36" s="84"/>
      <c r="H36" s="84">
        <v>4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71</v>
      </c>
      <c r="F37" s="84">
        <v>69</v>
      </c>
      <c r="G37" s="84"/>
      <c r="H37" s="84">
        <v>54</v>
      </c>
      <c r="I37" s="84">
        <v>48</v>
      </c>
      <c r="J37" s="84">
        <v>17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1019</v>
      </c>
      <c r="F40" s="94">
        <v>885</v>
      </c>
      <c r="G40" s="94">
        <v>3</v>
      </c>
      <c r="H40" s="94">
        <v>846</v>
      </c>
      <c r="I40" s="94">
        <v>694</v>
      </c>
      <c r="J40" s="94">
        <v>173</v>
      </c>
      <c r="K40" s="94">
        <v>2</v>
      </c>
      <c r="L40" s="91">
        <f>E40-F40</f>
        <v>134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1215</v>
      </c>
      <c r="F41" s="84">
        <v>1164</v>
      </c>
      <c r="G41" s="84"/>
      <c r="H41" s="84">
        <v>1185</v>
      </c>
      <c r="I41" s="121" t="s">
        <v>208</v>
      </c>
      <c r="J41" s="84">
        <v>30</v>
      </c>
      <c r="K41" s="84"/>
      <c r="L41" s="91">
        <f>E41-F41</f>
        <v>51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17</v>
      </c>
      <c r="F43" s="84">
        <v>17</v>
      </c>
      <c r="G43" s="84"/>
      <c r="H43" s="84">
        <v>17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1233</v>
      </c>
      <c r="F45" s="84">
        <f aca="true" t="shared" si="0" ref="F45:K45">F41+F43+F44</f>
        <v>1182</v>
      </c>
      <c r="G45" s="84">
        <f t="shared" si="0"/>
        <v>0</v>
      </c>
      <c r="H45" s="84">
        <f t="shared" si="0"/>
        <v>1203</v>
      </c>
      <c r="I45" s="84">
        <f>I43+I44</f>
        <v>10</v>
      </c>
      <c r="J45" s="84">
        <f t="shared" si="0"/>
        <v>30</v>
      </c>
      <c r="K45" s="84">
        <f t="shared" si="0"/>
        <v>0</v>
      </c>
      <c r="L45" s="91">
        <f>E45-F45</f>
        <v>51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2614</v>
      </c>
      <c r="F46" s="84">
        <f t="shared" si="1"/>
        <v>2353</v>
      </c>
      <c r="G46" s="84">
        <f t="shared" si="1"/>
        <v>6</v>
      </c>
      <c r="H46" s="84">
        <f t="shared" si="1"/>
        <v>2320</v>
      </c>
      <c r="I46" s="84">
        <f t="shared" si="1"/>
        <v>839</v>
      </c>
      <c r="J46" s="84">
        <f t="shared" si="1"/>
        <v>294</v>
      </c>
      <c r="K46" s="84">
        <f t="shared" si="1"/>
        <v>12</v>
      </c>
      <c r="L46" s="91">
        <f>E46-F46</f>
        <v>261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&amp;L2694C813&amp;C&amp;R2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10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329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29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&amp;L2694C813&amp;C&amp;R3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10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9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121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171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164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710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309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16472357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8599439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2046</v>
      </c>
      <c r="F58" s="109">
        <f>F59+F62+F63+F64</f>
        <v>250</v>
      </c>
      <c r="G58" s="109">
        <f>G59+G62+G63+G64</f>
        <v>16</v>
      </c>
      <c r="H58" s="109">
        <f>H59+H62+H63+H64</f>
        <v>4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216</v>
      </c>
      <c r="F59" s="94">
        <v>30</v>
      </c>
      <c r="G59" s="94">
        <v>8</v>
      </c>
      <c r="H59" s="94">
        <v>3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59</v>
      </c>
      <c r="F60" s="86">
        <v>27</v>
      </c>
      <c r="G60" s="86">
        <v>7</v>
      </c>
      <c r="H60" s="86">
        <v>3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96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646</v>
      </c>
      <c r="F63" s="84">
        <v>190</v>
      </c>
      <c r="G63" s="84">
        <v>8</v>
      </c>
      <c r="H63" s="84">
        <v>1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1178</v>
      </c>
      <c r="F64" s="84">
        <v>25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1468</v>
      </c>
      <c r="G68" s="115">
        <v>8831670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228</v>
      </c>
      <c r="G69" s="117">
        <v>3385264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1240</v>
      </c>
      <c r="G70" s="117">
        <v>5446406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701</v>
      </c>
      <c r="G71" s="115">
        <v>412486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1090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</v>
      </c>
      <c r="G74" s="117">
        <v>448037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&amp;L2694C813&amp;C&amp;R4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4.081632653061225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11.11111111111111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1.1560693641618498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98.59753506162346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773.3333333333334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871.3333333333334</v>
      </c>
    </row>
    <row r="11" spans="1:4" ht="16.5" customHeight="1">
      <c r="A11" s="223" t="s">
        <v>62</v>
      </c>
      <c r="B11" s="225"/>
      <c r="C11" s="10">
        <v>9</v>
      </c>
      <c r="D11" s="84">
        <v>41</v>
      </c>
    </row>
    <row r="12" spans="1:4" ht="16.5" customHeight="1">
      <c r="A12" s="252" t="s">
        <v>103</v>
      </c>
      <c r="B12" s="252"/>
      <c r="C12" s="10">
        <v>10</v>
      </c>
      <c r="D12" s="84">
        <v>84</v>
      </c>
    </row>
    <row r="13" spans="1:4" ht="16.5" customHeight="1">
      <c r="A13" s="249" t="s">
        <v>201</v>
      </c>
      <c r="B13" s="251"/>
      <c r="C13" s="10">
        <v>11</v>
      </c>
      <c r="D13" s="94">
        <v>149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109</v>
      </c>
    </row>
    <row r="16" spans="1:4" ht="16.5" customHeight="1">
      <c r="A16" s="252" t="s">
        <v>104</v>
      </c>
      <c r="B16" s="252"/>
      <c r="C16" s="10">
        <v>14</v>
      </c>
      <c r="D16" s="84">
        <v>67</v>
      </c>
    </row>
    <row r="17" spans="1:5" ht="16.5" customHeight="1">
      <c r="A17" s="252" t="s">
        <v>108</v>
      </c>
      <c r="B17" s="25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&amp;L2694C813&amp;C&amp;R5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2021-09-02T06:14:55Z</cp:lastPrinted>
  <dcterms:created xsi:type="dcterms:W3CDTF">2004-04-20T14:33:35Z</dcterms:created>
  <dcterms:modified xsi:type="dcterms:W3CDTF">2024-02-09T07:33:36Z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2694C813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