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K6" i="3"/>
  <c r="C21"/>
  <c r="C6"/>
  <c r="C56"/>
  <c r="D21"/>
  <c r="D6"/>
  <c r="D56"/>
  <c r="E21"/>
  <c r="E6"/>
  <c r="E56"/>
  <c r="F21"/>
  <c r="F6"/>
  <c r="G21"/>
  <c r="G6"/>
  <c r="H21"/>
  <c r="H6"/>
  <c r="H56"/>
  <c r="I21"/>
  <c r="I6"/>
  <c r="I56"/>
  <c r="J21"/>
  <c r="J6"/>
  <c r="J56"/>
  <c r="K21"/>
  <c r="L21"/>
  <c r="L6"/>
  <c r="L56"/>
  <c r="C28"/>
  <c r="D28"/>
  <c r="E28"/>
  <c r="F28"/>
  <c r="G28"/>
  <c r="H28"/>
  <c r="I28"/>
  <c r="J28"/>
  <c r="K28"/>
  <c r="L28"/>
  <c r="D39"/>
  <c r="E39"/>
  <c r="H39"/>
  <c r="L39"/>
  <c r="C40"/>
  <c r="C39"/>
  <c r="D40"/>
  <c r="E40"/>
  <c r="F40"/>
  <c r="F39"/>
  <c r="G40"/>
  <c r="G39"/>
  <c r="H40"/>
  <c r="I40"/>
  <c r="I39"/>
  <c r="J40"/>
  <c r="J39"/>
  <c r="K40"/>
  <c r="K39"/>
  <c r="K56"/>
  <c r="L40"/>
  <c r="C50"/>
  <c r="D50"/>
  <c r="E50"/>
  <c r="F50"/>
  <c r="G50"/>
  <c r="H50"/>
  <c r="I50"/>
  <c r="J50"/>
  <c r="K50"/>
  <c r="L50"/>
  <c r="F56"/>
  <c r="G56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<sst xmlns="http://schemas.openxmlformats.org/spreadsheetml/2006/main" count="154" uniqueCount="129">
  <si>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</si>
  <si>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</si>
  <si>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</si>
  <si>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</si>
  <si>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</si>
  <si>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</si>
  <si>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</si>
  <si>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</si>
  <si>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</si>
  <si>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</si>
  <si>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</si>
  <si>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</si>
  <si>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</si>
  <si>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</si>
  <si>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</si>
  <si>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</si>
  <si>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</si>
  <si>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</si>
  <si>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</si>
  <si>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</si>
  <si>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</si>
  <si>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</si>
  <si>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</si>
  <si>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</si>
  <si>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</si>
  <si>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</si>
  <si>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</si>
  <si>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</si>
  <si>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</si>
  <si>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</si>
  <si>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</si>
  <si>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</si>
  <si>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</si>
  <si>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</si>
  <si>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</si>
  <si>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</si>
  <si>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</si>
  <si>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</si>
  <si>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</si>
  <si>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</si>
  <si>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</si>
  <si>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</si>
  <si>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</si>
  <si>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</si>
  <si>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</si>
  <si>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</si>
  <si>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</si>
  <si>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</si>
  <si>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</si>
  <si>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</si>
  <si>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</si>
  <si>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</si>
  <si>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</si>
  <si>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</si>
  <si>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</si>
  <si>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</si>
  <si>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</si>
  <si>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</si>
  <si>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</si>
  <si>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</si>
  <si>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</si>
  <si>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</si>
  <si>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</si>
  <si>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</si>
  <si>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</si>
  <si>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</si>
  <si>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</si>
  <si>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</si>
  <si>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</si>
  <si>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</si>
  <si>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</si>
  <si>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</si>
  <si>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</si>
  <si>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</si>
  <si>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</si>
  <si>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</si>
  <si>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</si>
  <si>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</si>
  <si>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</si>
  <si>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</si>
  <si>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</si>
  <si>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</si>
  <si>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</si>
  <si>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</si>
  <si>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</si>
  <si>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</si>
  <si>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</si>
  <si>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</si>
  <si>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</si>
  <si>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</si>
  <si>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</si>
  <si>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</si>
  <si>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</si>
  <si>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</si>
  <si>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</si>
  <si>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</si>
  <si>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</si>
  <si>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</si>
  <si>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</si>
  <si>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</si>
  <si>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</si>
  <si>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</si>
  <si>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</si>
  <si>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</si>
  <si>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</si>
  <si>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</si>
  <si>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</si>
  <si>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</si>
  <si>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</si>
  <si>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</si>
  <si>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</si>
  <si>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</si>
  <si>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</si>
  <si>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</si>
  <si>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</si>
  <si>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</si>
  <si>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</si>
  <si>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</si>
  <si>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</si>
  <si>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Балтський районний суд Одеської області</t>
  </si>
  <si>
    <t>66102. Одеська область.м. Балта</t>
  </si>
  <si>
    <t>вул. Кузнечна</t>
  </si>
  <si>
    <t/>
  </si>
  <si>
    <t>О.М. Ільніцька</t>
  </si>
  <si>
    <t>А.М. Луговий</t>
  </si>
  <si>
    <t>063-994-39-93</t>
  </si>
  <si>
    <t>04866-2-15-70</t>
  </si>
  <si>
    <t>inbox@bt.od.court.gov.ua</t>
  </si>
  <si>
    <t>4 січня 2022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</si>
</sst>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56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  <headerFooter>
    <oddFooter>&amp;C&amp;LE9147400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802</v>
      </c>
      <c r="D6" s="96">
        <f t="shared" si="0"/>
        <v>739433.53</v>
      </c>
      <c r="E6" s="96">
        <f t="shared" si="0"/>
        <v>563</v>
      </c>
      <c r="F6" s="96">
        <f t="shared" si="0"/>
        <v>606562.19000000006</v>
      </c>
      <c r="G6" s="96">
        <f t="shared" si="0"/>
        <v>1</v>
      </c>
      <c r="H6" s="96">
        <f t="shared" si="0"/>
        <v>1863.5</v>
      </c>
      <c r="I6" s="96">
        <f t="shared" si="0"/>
        <v>83</v>
      </c>
      <c r="J6" s="96">
        <f t="shared" si="0"/>
        <v>45519.600000000006</v>
      </c>
      <c r="K6" s="96">
        <f t="shared" si="0"/>
        <v>154</v>
      </c>
      <c r="L6" s="96">
        <f t="shared" si="0"/>
        <v>112560.98999999999</v>
      </c>
    </row>
    <row r="7" spans="1:12" ht="16.5" customHeight="1">
      <c r="A7" s="87">
        <v>2</v>
      </c>
      <c r="B7" s="90" t="s">
        <v>74</v>
      </c>
      <c r="C7" s="97">
        <v>201</v>
      </c>
      <c r="D7" s="97">
        <v>332876.53000000003</v>
      </c>
      <c r="E7" s="97">
        <v>195</v>
      </c>
      <c r="F7" s="97">
        <v>321307.09000000003</v>
      </c>
      <c r="G7" s="97">
        <v>1</v>
      </c>
      <c r="H7" s="97">
        <v>1863.5</v>
      </c>
      <c r="I7" s="97">
        <v>1</v>
      </c>
      <c r="J7" s="97">
        <v>2102</v>
      </c>
      <c r="K7" s="97">
        <v>4</v>
      </c>
      <c r="L7" s="97">
        <v>13815.99</v>
      </c>
    </row>
    <row r="8" spans="1:12" ht="16.5" customHeight="1">
      <c r="A8" s="87">
        <v>3</v>
      </c>
      <c r="B8" s="91" t="s">
        <v>75</v>
      </c>
      <c r="C8" s="97">
        <v>70</v>
      </c>
      <c r="D8" s="97">
        <v>160420.95000000001</v>
      </c>
      <c r="E8" s="97">
        <v>68</v>
      </c>
      <c r="F8" s="97">
        <v>160084.95000000001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131</v>
      </c>
      <c r="D9" s="97">
        <v>172455.58</v>
      </c>
      <c r="E9" s="97">
        <v>127</v>
      </c>
      <c r="F9" s="97">
        <v>161222.14000000001</v>
      </c>
      <c r="G9" s="97">
        <v>1</v>
      </c>
      <c r="H9" s="97">
        <v>1863.5</v>
      </c>
      <c r="I9" s="97">
        <v>1</v>
      </c>
      <c r="J9" s="97">
        <v>2102</v>
      </c>
      <c r="K9" s="97">
        <v>4</v>
      </c>
      <c r="L9" s="97">
        <v>13815.99</v>
      </c>
    </row>
    <row r="10" spans="1:12" ht="19.5" customHeight="1">
      <c r="A10" s="87">
        <v>5</v>
      </c>
      <c r="B10" s="90" t="s">
        <v>77</v>
      </c>
      <c r="C10" s="97">
        <v>185</v>
      </c>
      <c r="D10" s="97">
        <v>194312</v>
      </c>
      <c r="E10" s="97">
        <v>107</v>
      </c>
      <c r="F10" s="97">
        <v>128014</v>
      </c>
      <c r="G10" s="97"/>
      <c r="H10" s="97"/>
      <c r="I10" s="97">
        <v>34</v>
      </c>
      <c r="J10" s="97">
        <v>30562.6</v>
      </c>
      <c r="K10" s="97">
        <v>50</v>
      </c>
      <c r="L10" s="97">
        <v>49486</v>
      </c>
    </row>
    <row r="11" spans="1:12" ht="19.5" customHeight="1">
      <c r="A11" s="87">
        <v>6</v>
      </c>
      <c r="B11" s="91" t="s">
        <v>78</v>
      </c>
      <c r="C11" s="97">
        <v>15</v>
      </c>
      <c r="D11" s="97">
        <v>36320</v>
      </c>
      <c r="E11" s="97">
        <v>11</v>
      </c>
      <c r="F11" s="97">
        <v>43130</v>
      </c>
      <c r="G11" s="97"/>
      <c r="H11" s="97"/>
      <c r="I11" s="97">
        <v>2</v>
      </c>
      <c r="J11" s="97">
        <v>1748.8</v>
      </c>
      <c r="K11" s="97">
        <v>3</v>
      </c>
      <c r="L11" s="97">
        <v>6810</v>
      </c>
    </row>
    <row r="12" spans="1:12" ht="19.5" customHeight="1">
      <c r="A12" s="87">
        <v>7</v>
      </c>
      <c r="B12" s="91" t="s">
        <v>79</v>
      </c>
      <c r="C12" s="97">
        <v>170</v>
      </c>
      <c r="D12" s="97">
        <v>157992</v>
      </c>
      <c r="E12" s="97">
        <v>96</v>
      </c>
      <c r="F12" s="97">
        <v>84884</v>
      </c>
      <c r="G12" s="97"/>
      <c r="H12" s="97"/>
      <c r="I12" s="97">
        <v>32</v>
      </c>
      <c r="J12" s="97">
        <v>28813.8</v>
      </c>
      <c r="K12" s="97">
        <v>47</v>
      </c>
      <c r="L12" s="97">
        <v>42676</v>
      </c>
    </row>
    <row r="13" spans="1:12" ht="15" customHeight="1">
      <c r="A13" s="87">
        <v>8</v>
      </c>
      <c r="B13" s="90" t="s">
        <v>18</v>
      </c>
      <c r="C13" s="97">
        <v>109</v>
      </c>
      <c r="D13" s="97">
        <v>98972</v>
      </c>
      <c r="E13" s="97">
        <v>103</v>
      </c>
      <c r="F13" s="97">
        <v>93567.6</v>
      </c>
      <c r="G13" s="97"/>
      <c r="H13" s="97"/>
      <c r="I13" s="97">
        <v>3</v>
      </c>
      <c r="J13" s="97">
        <v>2656.8</v>
      </c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111</v>
      </c>
      <c r="D15" s="97">
        <v>70143</v>
      </c>
      <c r="E15" s="97">
        <v>81</v>
      </c>
      <c r="F15" s="97">
        <v>46762</v>
      </c>
      <c r="G15" s="97"/>
      <c r="H15" s="97"/>
      <c r="I15" s="97"/>
      <c r="J15" s="97"/>
      <c r="K15" s="97">
        <v>30</v>
      </c>
      <c r="L15" s="97">
        <v>31326</v>
      </c>
    </row>
    <row r="16" spans="1:12" ht="21" customHeight="1">
      <c r="A16" s="87">
        <v>11</v>
      </c>
      <c r="B16" s="91" t="s">
        <v>78</v>
      </c>
      <c r="C16" s="97">
        <v>29</v>
      </c>
      <c r="D16" s="97">
        <v>32915</v>
      </c>
      <c r="E16" s="97">
        <v>3</v>
      </c>
      <c r="F16" s="97">
        <v>6810</v>
      </c>
      <c r="G16" s="97"/>
      <c r="H16" s="97"/>
      <c r="I16" s="97"/>
      <c r="J16" s="97"/>
      <c r="K16" s="97">
        <v>26</v>
      </c>
      <c r="L16" s="97">
        <v>29510</v>
      </c>
    </row>
    <row r="17" spans="1:12" ht="21" customHeight="1">
      <c r="A17" s="87">
        <v>12</v>
      </c>
      <c r="B17" s="91" t="s">
        <v>79</v>
      </c>
      <c r="C17" s="97">
        <v>82</v>
      </c>
      <c r="D17" s="97">
        <v>37228</v>
      </c>
      <c r="E17" s="97">
        <v>78</v>
      </c>
      <c r="F17" s="97">
        <v>39952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184</v>
      </c>
      <c r="D18" s="97">
        <v>41768</v>
      </c>
      <c r="E18" s="97">
        <v>65</v>
      </c>
      <c r="F18" s="97">
        <v>14755</v>
      </c>
      <c r="G18" s="97"/>
      <c r="H18" s="97"/>
      <c r="I18" s="97">
        <v>45</v>
      </c>
      <c r="J18" s="97">
        <v>10198.200000000001</v>
      </c>
      <c r="K18" s="97">
        <v>67</v>
      </c>
      <c r="L18" s="97">
        <v>15209</v>
      </c>
    </row>
    <row r="19" spans="1:12" ht="21" customHeight="1">
      <c r="A19" s="87">
        <v>14</v>
      </c>
      <c r="B19" s="99" t="s">
        <v>105</v>
      </c>
      <c r="C19" s="97">
        <v>12</v>
      </c>
      <c r="D19" s="97">
        <v>1362</v>
      </c>
      <c r="E19" s="97">
        <v>12</v>
      </c>
      <c r="F19" s="97">
        <v>2156.5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7</v>
      </c>
      <c r="D39" s="96">
        <f t="shared" si="3"/>
        <v>6356</v>
      </c>
      <c r="E39" s="96">
        <f t="shared" si="3"/>
        <v>2</v>
      </c>
      <c r="F39" s="96">
        <f t="shared" si="3"/>
        <v>908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5</v>
      </c>
      <c r="L39" s="96">
        <f t="shared" si="3"/>
        <v>4540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7</v>
      </c>
      <c r="D40" s="97">
        <f t="shared" si="4"/>
        <v>6356</v>
      </c>
      <c r="E40" s="97">
        <f t="shared" si="4"/>
        <v>2</v>
      </c>
      <c r="F40" s="97">
        <f t="shared" si="4"/>
        <v>908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5</v>
      </c>
      <c r="L40" s="97">
        <f t="shared" si="4"/>
        <v>4540</v>
      </c>
    </row>
    <row r="41" spans="1:12" ht="19.5" customHeight="1">
      <c r="A41" s="87">
        <v>36</v>
      </c>
      <c r="B41" s="90" t="s">
        <v>86</v>
      </c>
      <c r="C41" s="97">
        <v>4</v>
      </c>
      <c r="D41" s="97">
        <v>3632</v>
      </c>
      <c r="E41" s="97"/>
      <c r="F41" s="97"/>
      <c r="G41" s="97"/>
      <c r="H41" s="97"/>
      <c r="I41" s="97"/>
      <c r="J41" s="97"/>
      <c r="K41" s="97">
        <v>4</v>
      </c>
      <c r="L41" s="97">
        <v>3632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4</v>
      </c>
      <c r="D43" s="97">
        <v>3632</v>
      </c>
      <c r="E43" s="97"/>
      <c r="F43" s="97"/>
      <c r="G43" s="97"/>
      <c r="H43" s="97"/>
      <c r="I43" s="97"/>
      <c r="J43" s="97"/>
      <c r="K43" s="97">
        <v>4</v>
      </c>
      <c r="L43" s="97">
        <v>3632</v>
      </c>
    </row>
    <row r="44" spans="1:12" ht="21" customHeight="1">
      <c r="A44" s="87">
        <v>39</v>
      </c>
      <c r="B44" s="90" t="s">
        <v>88</v>
      </c>
      <c r="C44" s="97">
        <v>3</v>
      </c>
      <c r="D44" s="97">
        <v>2724</v>
      </c>
      <c r="E44" s="97">
        <v>2</v>
      </c>
      <c r="F44" s="97">
        <v>908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2724</v>
      </c>
      <c r="E46" s="97">
        <v>2</v>
      </c>
      <c r="F46" s="97">
        <v>908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9</v>
      </c>
      <c r="D50" s="96">
        <f t="shared" si="5"/>
        <v>401.78999999999996</v>
      </c>
      <c r="E50" s="96">
        <f t="shared" si="5"/>
        <v>9</v>
      </c>
      <c r="F50" s="96">
        <f t="shared" si="5"/>
        <v>401.82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265.58999999999997</v>
      </c>
      <c r="E51" s="97">
        <v>7</v>
      </c>
      <c r="F51" s="97">
        <v>265.62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136.19999999999999</v>
      </c>
      <c r="E52" s="97">
        <v>2</v>
      </c>
      <c r="F52" s="97">
        <v>136.19999999999999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449</v>
      </c>
      <c r="D55" s="96">
        <v>203846</v>
      </c>
      <c r="E55" s="96">
        <v>158</v>
      </c>
      <c r="F55" s="96">
        <v>71732</v>
      </c>
      <c r="G55" s="96"/>
      <c r="H55" s="96"/>
      <c r="I55" s="96">
        <v>442</v>
      </c>
      <c r="J55" s="96">
        <v>200668</v>
      </c>
      <c r="K55" s="97">
        <v>7</v>
      </c>
      <c r="L55" s="96">
        <v>3178</v>
      </c>
    </row>
    <row r="56" spans="1:12" ht="15">
      <c r="A56" s="87">
        <v>51</v>
      </c>
      <c r="B56" s="88" t="s">
        <v>117</v>
      </c>
      <c r="C56" s="96">
        <f t="shared" ref="C56:L56" si="6">SUM(C6,C28,C39,C50,C55)</f>
        <v>1267</v>
      </c>
      <c r="D56" s="96">
        <f t="shared" si="6"/>
        <v>950037.32000000007</v>
      </c>
      <c r="E56" s="96">
        <f t="shared" si="6"/>
        <v>732</v>
      </c>
      <c r="F56" s="96">
        <f t="shared" si="6"/>
        <v>679604.01</v>
      </c>
      <c r="G56" s="96">
        <f t="shared" si="6"/>
        <v>1</v>
      </c>
      <c r="H56" s="96">
        <f t="shared" si="6"/>
        <v>1863.5</v>
      </c>
      <c r="I56" s="96">
        <f t="shared" si="6"/>
        <v>525</v>
      </c>
      <c r="J56" s="96">
        <f t="shared" si="6"/>
        <v>246187.6</v>
      </c>
      <c r="K56" s="96">
        <f t="shared" si="6"/>
        <v>166</v>
      </c>
      <c r="L56" s="96">
        <f t="shared" si="6"/>
        <v>120278.98999999999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Балтський районний суд Одеської області,_x000D_
 Початок періоду: 01.01.2021, Кінець періоду: 31.12.2021&amp;LE9147400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166</v>
      </c>
      <c r="F4" s="93">
        <f>SUM(F5:F25)</f>
        <v>120278.98999999999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5</v>
      </c>
      <c r="F5" s="95">
        <v>3178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100</v>
      </c>
      <c r="F7" s="95">
        <v>48245.49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10743.5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4</v>
      </c>
      <c r="F11" s="95">
        <v>6356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40</v>
      </c>
      <c r="F13" s="95">
        <v>37001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908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7</v>
      </c>
      <c r="F17" s="95">
        <v>5448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7</v>
      </c>
      <c r="F20" s="95">
        <v>7945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>
        <v>1</v>
      </c>
      <c r="F23" s="95">
        <v>454</v>
      </c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6" firstPageNumber="4" orientation="portrait" useFirstPageNumber="1" r:id="rId1"/>
  <headerFooter>
    <oddFooter>&amp;R&amp;P&amp;C&amp;CФорма № 10, Підрозділ: Балтський районний суд Одеської області,_x000D_
 Початок періоду: 01.01.2021, Кінець періоду: 31.12.2021&amp;LE9147400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LUGOVOY</cp:lastModifiedBy>
  <cp:lastPrinted>2018-03-15T14:08:04Z</cp:lastPrinted>
  <dcterms:created xsi:type="dcterms:W3CDTF">2015-09-09T10:27:37Z</dcterms:created>
  <dcterms:modified xsi:type="dcterms:W3CDTF">2022-02-01T13:45:28Z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10_00493_4.2021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E9147400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