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<sst xmlns="http://schemas.openxmlformats.org/spreadsheetml/2006/main" count="477" uniqueCount="408">
  <si>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</si>
  <si>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</si>
  <si>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</si>
  <si>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</si>
  <si>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</si>
  <si>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</si>
  <si>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</si>
  <si>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</si>
  <si>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</si>
  <si>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</si>
  <si>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</si>
  <si>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</si>
  <si>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</si>
  <si>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</si>
  <si>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</si>
  <si>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</si>
  <si>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</si>
  <si>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</si>
  <si>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</si>
  <si>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</si>
  <si>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</si>
  <si>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</si>
  <si>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</si>
  <si>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</si>
  <si>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</si>
  <si>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</si>
  <si>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</si>
  <si>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</si>
  <si>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</si>
  <si>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</si>
  <si>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</si>
  <si>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</si>
  <si>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</si>
  <si>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</si>
  <si>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</si>
  <si>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</si>
  <si>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</si>
  <si>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</si>
  <si>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</si>
  <si>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</si>
  <si>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</si>
  <si>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</si>
  <si>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</si>
  <si>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</si>
  <si>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</si>
  <si>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</si>
  <si>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</si>
  <si>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</si>
  <si>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</si>
  <si>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</si>
  <si>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</si>
  <si>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</si>
  <si>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</si>
  <si>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</si>
  <si>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</si>
  <si>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</si>
  <si>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</si>
  <si>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</si>
  <si>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</si>
  <si>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</si>
  <si>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</si>
  <si>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</si>
  <si>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</si>
  <si>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</si>
  <si>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</si>
  <si>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</si>
  <si>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</si>
  <si>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</si>
  <si>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</si>
  <si>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</si>
  <si>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</si>
  <si>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</si>
  <si>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</si>
  <si>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</si>
  <si>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</si>
  <si>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</si>
  <si>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</si>
  <si>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</si>
  <si>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</si>
  <si>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</si>
  <si>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</si>
  <si>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</si>
  <si>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</si>
  <si>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</si>
  <si>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</si>
  <si>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</si>
  <si>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</si>
  <si>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</si>
  <si>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</si>
  <si>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</si>
  <si>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</si>
  <si>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</si>
  <si>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</si>
  <si>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</si>
  <si>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</si>
  <si>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</si>
  <si>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</si>
  <si>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</si>
  <si>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</si>
  <si>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</si>
  <si>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</si>
  <si>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</si>
  <si>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</si>
  <si>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</si>
  <si>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</si>
  <si>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</si>
  <si>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</si>
  <si>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</si>
  <si>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</si>
  <si>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</si>
  <si>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</si>
  <si>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</si>
  <si>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</si>
  <si>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</si>
  <si>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</si>
  <si>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</si>
  <si>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</si>
  <si>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</si>
  <si>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</si>
  <si>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</si>
  <si>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</si>
  <si>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</si>
  <si>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</si>
  <si>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</si>
  <si>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</si>
  <si>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</si>
  <si>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</si>
  <si>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</si>
  <si>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</si>
  <si>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</si>
  <si>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</si>
  <si>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</si>
  <si>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</si>
  <si>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</si>
  <si>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</si>
  <si>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</si>
  <si>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</si>
  <si>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</si>
  <si>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</si>
  <si>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</si>
  <si>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</si>
  <si>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</si>
  <si>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</si>
  <si>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</si>
  <si>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</si>
  <si>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</si>
  <si>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</si>
  <si>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</si>
  <si>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</si>
  <si>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</si>
  <si>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</si>
  <si>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</si>
  <si>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</si>
  <si>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</si>
  <si>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</si>
  <si>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</si>
  <si>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</si>
  <si>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</si>
  <si>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</si>
  <si>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</si>
  <si>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</si>
  <si>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</si>
  <si>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</si>
  <si>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</si>
  <si>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</si>
  <si>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</si>
  <si>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</si>
  <si>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</si>
  <si>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</si>
  <si>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</si>
  <si>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</si>
  <si>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</si>
  <si>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</si>
  <si>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</si>
  <si>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</si>
  <si>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</si>
  <si>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</si>
  <si>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</si>
  <si>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</si>
  <si>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</si>
  <si>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</si>
  <si>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</si>
  <si>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</si>
  <si>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</si>
  <si>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</si>
  <si>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</si>
  <si>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</si>
  <si>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</si>
  <si>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</si>
  <si>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</si>
  <si>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</si>
  <si>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</si>
  <si>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</si>
  <si>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</si>
  <si>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</si>
  <si>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</si>
  <si>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</si>
  <si>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</si>
  <si>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</si>
  <si>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</si>
  <si>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</si>
  <si>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</si>
  <si>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</si>
  <si>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</si>
  <si>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</si>
  <si>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</si>
  <si>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</si>
  <si>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</si>
  <si>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</si>
  <si>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</si>
  <si>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</si>
  <si>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</si>
  <si>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</si>
  <si>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</si>
  <si>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</si>
  <si>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</si>
  <si>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</si>
  <si>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</si>
  <si>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</si>
  <si>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</si>
  <si>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</si>
  <si>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</si>
  <si>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</si>
  <si>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</si>
  <si>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</si>
  <si>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</si>
  <si>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</si>
  <si>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</si>
  <si>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</si>
  <si>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</si>
  <si>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</si>
  <si>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</si>
  <si>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</si>
  <si>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</si>
  <si>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</si>
  <si>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</si>
  <si>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</si>
  <si>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</si>
  <si>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</si>
  <si>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</si>
  <si>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</si>
  <si>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</si>
  <si>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</si>
  <si>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</si>
  <si>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</si>
  <si>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</si>
  <si>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</si>
  <si>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</si>
  <si>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</si>
  <si>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</si>
  <si>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</si>
  <si>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</si>
  <si>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</si>
  <si>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</si>
  <si>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</si>
  <si>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</si>
  <si>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</si>
  <si>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</si>
  <si>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</si>
  <si>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</si>
  <si>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</si>
  <si>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</si>
  <si>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</si>
  <si>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</si>
  <si>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</si>
  <si>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</si>
  <si>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</si>
  <si>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</si>
  <si>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</si>
  <si>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</si>
  <si>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</si>
  <si>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</si>
  <si>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</si>
  <si>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</si>
  <si>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</si>
  <si>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</si>
  <si>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</si>
  <si>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</si>
  <si>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</si>
  <si>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</si>
  <si>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</si>
  <si>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</si>
  <si>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</si>
  <si>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</si>
  <si>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</si>
  <si>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</si>
  <si>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</si>
  <si>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</si>
  <si>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</si>
  <si>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</si>
  <si>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</si>
  <si>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</si>
  <si>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</si>
  <si>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</si>
  <si>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</si>
  <si>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</si>
  <si>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</si>
  <si>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</si>
  <si>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</si>
  <si>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</si>
  <si>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</si>
  <si>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</si>
  <si>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</si>
  <si>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</si>
  <si>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</si>
  <si>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</si>
  <si>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</si>
  <si>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</si>
  <si>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</si>
  <si>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</si>
  <si>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</si>
  <si>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</si>
  <si>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</si>
  <si>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</si>
  <si>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</si>
  <si>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</si>
  <si>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</si>
  <si>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</si>
  <si>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</si>
  <si>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</si>
  <si>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</si>
  <si>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</si>
  <si>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</si>
  <si>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</si>
  <si>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</si>
  <si>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</si>
  <si>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</si>
  <si>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</si>
  <si>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</si>
  <si>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</si>
  <si>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</si>
  <si>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</si>
  <si>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</si>
  <si>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</si>
  <si>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</si>
  <si>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</si>
  <si>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</si>
  <si>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</si>
  <si>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</si>
  <si>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</si>
  <si>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</si>
  <si>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</si>
  <si>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</si>
  <si>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</si>
  <si>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</si>
  <si>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</si>
  <si>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</si>
  <si>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</si>
  <si>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</si>
  <si>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</si>
  <si>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</si>
  <si>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</si>
  <si>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</si>
  <si>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Балтський районний суд Одеської області</t>
  </si>
  <si>
    <t>66102. Одеська область</t>
  </si>
  <si>
    <t>м. Балта</t>
  </si>
  <si>
    <t>вул. Ткаченка. 56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</si>
  <si>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</si>
  <si>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</si>
  <si>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</si>
  <si>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</si>
  <si>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</si>
  <si>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</si>
  <si>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</si>
  <si>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</si>
  <si>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</si>
  <si>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</si>
  <si>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</si>
  <si>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</si>
  <si>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</si>
  <si>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</si>
  <si>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</si>
  <si>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</si>
  <si>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</si>
  <si>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</si>
  <si>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</si>
  <si>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</si>
  <si>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</si>
  <si>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</si>
  <si>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</si>
  <si>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</si>
  <si>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</si>
  <si>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</si>
  <si>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</si>
  <si>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</si>
  <si>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</si>
  <si>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</si>
  <si>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</si>
  <si>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</si>
  <si>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</si>
  <si>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</si>
  <si>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</si>
  <si>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</si>
  <si>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</si>
  <si>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</si>
  <si>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</si>
  <si>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</si>
  <si>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</si>
  <si>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</si>
  <si>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</si>
  <si>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</si>
  <si>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</si>
  <si>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</si>
  <si>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О.М. Ільніцька</t>
  </si>
  <si>
    <t>Д.А. Коваль</t>
  </si>
  <si>
    <t>(04866)-2-15-70</t>
  </si>
  <si>
    <t>inbox@bt.od.court.gov.ua</t>
  </si>
  <si>
    <t>29 грудня 2015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</si>
</sst>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&amp;LB0087499&amp;C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16</v>
      </c>
      <c r="D7" s="186">
        <f>'розділ 2'!E66</f>
        <v>1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14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42</v>
      </c>
      <c r="D13" s="186">
        <f>'розділ 9'!E18</f>
        <v>36</v>
      </c>
      <c r="E13" s="186">
        <f>'розділ 9'!F18</f>
        <v>0</v>
      </c>
      <c r="F13" s="186">
        <f>'розділ 9'!G18</f>
        <v>37</v>
      </c>
      <c r="G13" s="186">
        <f>'розділ 9'!G18</f>
        <v>37</v>
      </c>
      <c r="H13" s="186"/>
      <c r="I13" s="186">
        <f>'розділ 9'!I18</f>
        <v>5</v>
      </c>
    </row>
    <row r="14" spans="1:9" ht="19.5" customHeight="1">
      <c r="A14" s="76">
        <v>8</v>
      </c>
      <c r="B14" s="77" t="s">
        <v>27</v>
      </c>
      <c r="C14" s="187">
        <f>C7+C8+C9+C10+C11+C12+C13</f>
        <v>59</v>
      </c>
      <c r="D14" s="187">
        <f aca="true" t="shared" si="0" ref="D14:I14">D7+D8+D9+D10+D11+D12+D13</f>
        <v>38</v>
      </c>
      <c r="E14" s="187">
        <f t="shared" si="0"/>
        <v>0</v>
      </c>
      <c r="F14" s="187">
        <f t="shared" si="0"/>
        <v>40</v>
      </c>
      <c r="G14" s="187">
        <f t="shared" si="0"/>
        <v>40</v>
      </c>
      <c r="H14" s="187">
        <f t="shared" si="0"/>
        <v>0</v>
      </c>
      <c r="I14" s="187">
        <f t="shared" si="0"/>
        <v>19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&amp;LB0087499&amp;CФорма № 1, Підрозділ: Балтський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9</v>
      </c>
      <c r="E25" s="189"/>
      <c r="F25" s="189">
        <v>10</v>
      </c>
      <c r="G25" s="189"/>
      <c r="H25" s="189">
        <v>2</v>
      </c>
      <c r="I25" s="189">
        <v>2</v>
      </c>
      <c r="J25" s="189"/>
      <c r="K25" s="189"/>
      <c r="L25" s="189"/>
      <c r="M25" s="189"/>
      <c r="N25" s="189"/>
      <c r="O25" s="189">
        <v>7</v>
      </c>
      <c r="P25" s="189">
        <v>8</v>
      </c>
      <c r="Q25" s="189"/>
      <c r="R25" s="189">
        <v>2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8</v>
      </c>
      <c r="E26" s="189"/>
      <c r="F26" s="189">
        <v>10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7</v>
      </c>
      <c r="P26" s="189">
        <v>8</v>
      </c>
      <c r="Q26" s="189"/>
      <c r="R26" s="189">
        <v>2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2</v>
      </c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3</v>
      </c>
      <c r="E46" s="189">
        <v>1</v>
      </c>
      <c r="F46" s="189">
        <v>4</v>
      </c>
      <c r="G46" s="189"/>
      <c r="H46" s="189"/>
      <c r="I46" s="189"/>
      <c r="J46" s="189"/>
      <c r="K46" s="189"/>
      <c r="L46" s="189"/>
      <c r="M46" s="189"/>
      <c r="N46" s="189"/>
      <c r="O46" s="189">
        <v>4</v>
      </c>
      <c r="P46" s="189">
        <v>4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3</v>
      </c>
      <c r="E47" s="189">
        <v>1</v>
      </c>
      <c r="F47" s="189">
        <v>4</v>
      </c>
      <c r="G47" s="189"/>
      <c r="H47" s="189"/>
      <c r="I47" s="189"/>
      <c r="J47" s="189"/>
      <c r="K47" s="189"/>
      <c r="L47" s="189"/>
      <c r="M47" s="189"/>
      <c r="N47" s="189"/>
      <c r="O47" s="189">
        <v>4</v>
      </c>
      <c r="P47" s="189">
        <v>4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15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17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14</v>
      </c>
      <c r="P66" s="191">
        <f>P9+P10+P15+P18+P20+P25+P32+P35+P36+P40+P41+P44+P46+P51+P53+P55+P56+P62+P63+P64+P65</f>
        <v>15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4</v>
      </c>
      <c r="E67" s="189"/>
      <c r="F67" s="189">
        <v>5</v>
      </c>
      <c r="G67" s="189"/>
      <c r="H67" s="189"/>
      <c r="I67" s="189"/>
      <c r="J67" s="189"/>
      <c r="K67" s="189"/>
      <c r="L67" s="189"/>
      <c r="M67" s="189"/>
      <c r="N67" s="189"/>
      <c r="O67" s="189">
        <v>4</v>
      </c>
      <c r="P67" s="188">
        <v>5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3</v>
      </c>
      <c r="E70" s="188"/>
      <c r="F70" s="188">
        <v>4</v>
      </c>
      <c r="G70" s="188"/>
      <c r="H70" s="188">
        <v>1</v>
      </c>
      <c r="I70" s="188">
        <v>1</v>
      </c>
      <c r="J70" s="188"/>
      <c r="K70" s="188"/>
      <c r="L70" s="188"/>
      <c r="M70" s="188"/>
      <c r="N70" s="188"/>
      <c r="O70" s="188">
        <v>2</v>
      </c>
      <c r="P70" s="192">
        <v>3</v>
      </c>
      <c r="Q70" s="192"/>
      <c r="R70" s="188">
        <v>1</v>
      </c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&amp;LB0087499&amp;CФорма № 1, Підрозділ: Балтський районний суд Одеської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&amp;LB0087499&amp;CФорма № 1, Підрозділ: Балтський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2</v>
      </c>
      <c r="Q14" s="188">
        <v>1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1</v>
      </c>
      <c r="H28" s="205"/>
      <c r="I28" s="205"/>
      <c r="J28" s="205">
        <v>1</v>
      </c>
      <c r="K28" s="205"/>
      <c r="L28" s="205"/>
      <c r="M28" s="205">
        <v>1</v>
      </c>
      <c r="N28" s="205"/>
      <c r="O28" s="189">
        <v>582</v>
      </c>
      <c r="P28" s="189">
        <v>582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1</v>
      </c>
      <c r="K31" s="208">
        <f t="shared" si="0"/>
        <v>0</v>
      </c>
      <c r="L31" s="208">
        <f t="shared" si="0"/>
        <v>0</v>
      </c>
      <c r="M31" s="208">
        <f t="shared" si="0"/>
        <v>1</v>
      </c>
      <c r="N31" s="208">
        <f t="shared" si="0"/>
        <v>0</v>
      </c>
      <c r="O31" s="194">
        <f t="shared" si="0"/>
        <v>582</v>
      </c>
      <c r="P31" s="194">
        <f t="shared" si="0"/>
        <v>582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&amp;LB0087499&amp;CФорма № 1, Підрозділ: Балтський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>
        <v>1</v>
      </c>
      <c r="F37" s="196"/>
      <c r="G37" s="196">
        <v>1</v>
      </c>
      <c r="H37" s="196">
        <v>1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>
        <v>1</v>
      </c>
      <c r="H39" s="196">
        <v>1</v>
      </c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6" r:id="rId1"/>
  <headerFooter alignWithMargins="0">
    <oddFooter>&amp;LB0087499&amp;CФорма № 1, Підрозділ: Балтський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3" r:id="rId1"/>
  <headerFooter alignWithMargins="0">
    <oddFooter>&amp;LB0087499&amp;CФорма № 1, Підрозділ: Балтський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>
        <v>4</v>
      </c>
      <c r="E4" s="188">
        <v>19</v>
      </c>
      <c r="F4" s="188"/>
      <c r="G4" s="188">
        <v>20</v>
      </c>
      <c r="H4" s="188">
        <v>20</v>
      </c>
      <c r="I4" s="188">
        <v>3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>
        <v>2</v>
      </c>
      <c r="E5" s="188">
        <v>2</v>
      </c>
      <c r="F5" s="188"/>
      <c r="G5" s="188">
        <v>2</v>
      </c>
      <c r="H5" s="188"/>
      <c r="I5" s="188">
        <v>2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15</v>
      </c>
      <c r="F15" s="188"/>
      <c r="G15" s="188">
        <v>15</v>
      </c>
      <c r="H15" s="188">
        <v>15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6</v>
      </c>
      <c r="E18" s="194">
        <f>SUM(E4:E17)</f>
        <v>36</v>
      </c>
      <c r="F18" s="194">
        <f>SUM(F4:F17)</f>
        <v>0</v>
      </c>
      <c r="G18" s="194">
        <f>SUM(G4:G17)</f>
        <v>37</v>
      </c>
      <c r="H18" s="194">
        <f>SUM(H4:H17)</f>
        <v>35</v>
      </c>
      <c r="I18" s="194">
        <f>SUM(I4:I17)</f>
        <v>5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>
        <v>2</v>
      </c>
      <c r="F20" s="189"/>
      <c r="G20" s="189">
        <v>2</v>
      </c>
      <c r="H20" s="189">
        <v>2</v>
      </c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&amp;LB0087499&amp;CФорма № 1, Підрозділ: Балтський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2015-12-10T11:35:34Z</cp:lastPrinted>
  <dcterms:created xsi:type="dcterms:W3CDTF">2015-09-09T11:44:43Z</dcterms:created>
  <dcterms:modified xsi:type="dcterms:W3CDTF">2024-02-09T08:30:39Z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B0087499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