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<sst xmlns="http://schemas.openxmlformats.org/spreadsheetml/2006/main" count="317" uniqueCount="255">
  <si>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</si>
  <si>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</si>
  <si>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</si>
  <si>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</si>
  <si>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</si>
  <si>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</si>
  <si>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</si>
  <si>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</si>
  <si>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</si>
  <si>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</si>
  <si>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</si>
  <si>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</si>
  <si>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</si>
  <si>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</si>
  <si>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</si>
  <si>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</si>
  <si>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</si>
  <si>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</si>
  <si>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</si>
  <si>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</si>
  <si>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</si>
  <si>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</si>
  <si>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</si>
  <si>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</si>
  <si>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</si>
  <si>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</si>
  <si>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</si>
  <si>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</si>
  <si>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</si>
  <si>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</si>
  <si>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</si>
  <si>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</si>
  <si>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</si>
  <si>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</si>
  <si>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</si>
  <si>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</si>
  <si>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</si>
  <si>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</si>
  <si>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</si>
  <si>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</si>
  <si>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</si>
  <si>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</si>
  <si>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</si>
  <si>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</si>
  <si>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</si>
  <si>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</si>
  <si>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</si>
  <si>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</si>
  <si>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</si>
  <si>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</si>
  <si>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</si>
  <si>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</si>
  <si>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</si>
  <si>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</si>
  <si>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</si>
  <si>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</si>
  <si>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</si>
  <si>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</si>
  <si>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</si>
  <si>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</si>
  <si>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</si>
  <si>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</si>
  <si>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</si>
  <si>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</si>
  <si>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</si>
  <si>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</si>
  <si>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</si>
  <si>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</si>
  <si>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</si>
  <si>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</si>
  <si>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</si>
  <si>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</si>
  <si>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</si>
  <si>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</si>
  <si>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</si>
  <si>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</si>
  <si>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</si>
  <si>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</si>
  <si>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</si>
  <si>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</si>
  <si>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</si>
  <si>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</si>
  <si>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</si>
  <si>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</si>
  <si>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</si>
  <si>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</si>
  <si>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</si>
  <si>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</si>
  <si>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</si>
  <si>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</si>
  <si>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</si>
  <si>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</si>
  <si>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</si>
  <si>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</si>
  <si>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</si>
  <si>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</si>
  <si>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</si>
  <si>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</si>
  <si>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</si>
  <si>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</si>
  <si>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</si>
  <si>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</si>
  <si>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</si>
  <si>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</si>
  <si>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</si>
  <si>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</si>
  <si>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</si>
  <si>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</si>
  <si>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</si>
  <si>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</si>
  <si>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</si>
  <si>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</si>
  <si>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</si>
  <si>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</si>
  <si>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</si>
  <si>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</si>
  <si>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</si>
  <si>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</si>
  <si>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</si>
  <si>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</si>
  <si>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</si>
  <si>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</si>
  <si>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</si>
  <si>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</si>
  <si>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</si>
  <si>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</si>
  <si>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</si>
  <si>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</si>
  <si>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</si>
  <si>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</si>
  <si>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</si>
  <si>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</si>
  <si>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</si>
  <si>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</si>
  <si>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</si>
  <si>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</si>
  <si>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</si>
  <si>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</si>
  <si>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</si>
  <si>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</si>
  <si>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</si>
  <si>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</si>
  <si>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</si>
  <si>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</si>
  <si>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</si>
  <si>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</si>
  <si>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</si>
  <si>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</si>
  <si>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</si>
  <si>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</si>
  <si>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</si>
  <si>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</si>
  <si>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</si>
  <si>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</si>
  <si>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</si>
  <si>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</si>
  <si>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</si>
  <si>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</si>
  <si>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</si>
  <si>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</si>
  <si>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</si>
  <si>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</si>
  <si>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</si>
  <si>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</si>
  <si>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</si>
  <si>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</si>
  <si>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</si>
  <si>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</si>
  <si>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</si>
  <si>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</si>
  <si>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</si>
  <si>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</si>
  <si>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</si>
  <si>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</si>
  <si>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</si>
  <si>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</si>
  <si>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</si>
  <si>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</si>
  <si>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</si>
  <si>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</si>
  <si>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</si>
  <si>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</si>
  <si>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</si>
  <si>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</si>
  <si>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</si>
  <si>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</si>
  <si>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</si>
  <si>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</si>
  <si>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</si>
  <si>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</si>
  <si>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</si>
  <si>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</si>
  <si>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</si>
  <si>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</si>
  <si>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</si>
  <si>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</si>
  <si>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</si>
  <si>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</si>
  <si>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</si>
  <si>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</si>
  <si>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</si>
  <si>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</si>
  <si>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</si>
  <si>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</si>
  <si>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</si>
  <si>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</si>
  <si>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</si>
  <si>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</si>
  <si>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</si>
  <si>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</si>
  <si>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</si>
  <si>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</si>
  <si>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</si>
  <si>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</si>
  <si>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</si>
  <si>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</si>
  <si>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</si>
  <si>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</si>
  <si>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</si>
  <si>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</si>
  <si>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</si>
  <si>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</si>
  <si>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</si>
  <si>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</si>
  <si>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</si>
  <si>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</si>
  <si>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</si>
  <si>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</si>
  <si>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</si>
  <si>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</si>
  <si>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</si>
  <si>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</si>
  <si>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</si>
  <si>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</si>
  <si>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</si>
  <si>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</si>
  <si>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</si>
  <si>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</si>
  <si>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</si>
  <si>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</si>
  <si>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</si>
  <si>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</si>
  <si>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</si>
  <si>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</si>
  <si>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Ільніцька</t>
  </si>
  <si>
    <t>А.М. Луговий</t>
  </si>
  <si>
    <t>(04866)-2-15-70</t>
  </si>
  <si>
    <t>inbox@bt.od.court.gov.ua</t>
  </si>
  <si>
    <t>29 грудня 2015 року</t>
  </si>
  <si>
    <t>2015 рік</t>
  </si>
  <si>
    <t>Балтський районний суд Одеської області</t>
  </si>
  <si>
    <t xml:space="preserve">Місцезнаходження: </t>
  </si>
  <si>
    <t>66102. Одеська область</t>
  </si>
  <si>
    <t>м. Балта</t>
  </si>
  <si>
    <t>вул. Ткаченка. 56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</si>
</sst>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59</v>
      </c>
      <c r="F10" s="157">
        <v>59</v>
      </c>
      <c r="G10" s="157">
        <v>59</v>
      </c>
      <c r="H10" s="157">
        <v>6</v>
      </c>
      <c r="I10" s="157"/>
      <c r="J10" s="157"/>
      <c r="K10" s="157">
        <v>53</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77</v>
      </c>
      <c r="F15" s="157">
        <v>64</v>
      </c>
      <c r="G15" s="157">
        <v>77</v>
      </c>
      <c r="H15" s="157">
        <v>1</v>
      </c>
      <c r="I15" s="157"/>
      <c r="J15" s="157">
        <v>31</v>
      </c>
      <c r="K15" s="157">
        <v>45</v>
      </c>
      <c r="L15" s="157"/>
      <c r="M15" s="157"/>
      <c r="N15" s="157" t="s">
        <v>146</v>
      </c>
      <c r="O15" s="111">
        <f t="shared" si="0"/>
        <v>13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77</v>
      </c>
      <c r="F21" s="157">
        <v>64</v>
      </c>
      <c r="G21" s="157">
        <v>77</v>
      </c>
      <c r="H21" s="157">
        <v>1</v>
      </c>
      <c r="I21" s="157"/>
      <c r="J21" s="157">
        <v>31</v>
      </c>
      <c r="K21" s="157">
        <v>45</v>
      </c>
      <c r="L21" s="157"/>
      <c r="M21" s="157"/>
      <c r="N21" s="157" t="s">
        <v>146</v>
      </c>
      <c r="O21" s="111">
        <f t="shared" si="0"/>
        <v>13</v>
      </c>
      <c r="P21" s="24"/>
      <c r="Q21" s="77"/>
      <c r="R21" s="77"/>
      <c r="S21" s="77"/>
    </row>
    <row r="22" spans="1:19" ht="30" customHeight="1">
      <c r="A22" s="90">
        <v>13</v>
      </c>
      <c r="B22" s="63"/>
      <c r="C22" s="198" t="s">
        <v>139</v>
      </c>
      <c r="D22" s="198"/>
      <c r="E22" s="157">
        <v>3</v>
      </c>
      <c r="F22" s="157">
        <v>3</v>
      </c>
      <c r="G22" s="157">
        <v>3</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139</v>
      </c>
      <c r="F23" s="157">
        <f>F10+F12+F15+F22</f>
        <v>126</v>
      </c>
      <c r="G23" s="157">
        <f>G10+G12+G15+G22</f>
        <v>139</v>
      </c>
      <c r="H23" s="157">
        <f>H10+H15</f>
        <v>7</v>
      </c>
      <c r="I23" s="157">
        <f>I10+I15</f>
        <v>0</v>
      </c>
      <c r="J23" s="157">
        <f>J10+J12+J15</f>
        <v>31</v>
      </c>
      <c r="K23" s="157">
        <f>K10+K12+K15</f>
        <v>98</v>
      </c>
      <c r="L23" s="157">
        <f>L10+L12+L15+L22</f>
        <v>0</v>
      </c>
      <c r="M23" s="157">
        <f>M10+M12+M15+M22</f>
        <v>0</v>
      </c>
      <c r="N23" s="157">
        <f>N10</f>
        <v>0</v>
      </c>
      <c r="O23" s="111">
        <f t="shared" si="0"/>
        <v>13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58</v>
      </c>
      <c r="G31" s="167">
        <v>55</v>
      </c>
      <c r="H31" s="167">
        <v>56</v>
      </c>
      <c r="I31" s="167">
        <v>47</v>
      </c>
      <c r="J31" s="167">
        <v>41</v>
      </c>
      <c r="K31" s="167">
        <v>4</v>
      </c>
      <c r="L31" s="167">
        <v>5</v>
      </c>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&amp;L63BC45D6&amp;CФорма № 2-А, Підрозділ: Балтський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v>
      </c>
      <c r="E8" s="163">
        <v>2</v>
      </c>
      <c r="F8" s="166">
        <v>2</v>
      </c>
      <c r="G8" s="162">
        <v>2</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1</v>
      </c>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c r="G12" s="163"/>
      <c r="H12" s="163"/>
      <c r="I12" s="163">
        <v>1</v>
      </c>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c r="G24" s="163"/>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2</v>
      </c>
      <c r="E30" s="163">
        <v>3</v>
      </c>
      <c r="F30" s="163">
        <v>1</v>
      </c>
      <c r="G30" s="163">
        <v>1</v>
      </c>
      <c r="H30" s="163"/>
      <c r="I30" s="163"/>
      <c r="J30" s="163">
        <v>2</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2</v>
      </c>
      <c r="F39" s="163"/>
      <c r="G39" s="163"/>
      <c r="H39" s="163"/>
      <c r="I39" s="163"/>
      <c r="J39" s="163">
        <v>2</v>
      </c>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22</v>
      </c>
      <c r="E43" s="163">
        <v>22</v>
      </c>
      <c r="F43" s="163">
        <v>22</v>
      </c>
      <c r="G43" s="163">
        <v>20</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8</v>
      </c>
      <c r="E44" s="163">
        <v>8</v>
      </c>
      <c r="F44" s="163">
        <v>8</v>
      </c>
      <c r="G44" s="163">
        <v>6</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14</v>
      </c>
      <c r="E45" s="163">
        <v>14</v>
      </c>
      <c r="F45" s="163">
        <v>14</v>
      </c>
      <c r="G45" s="163">
        <v>14</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14</v>
      </c>
      <c r="E46" s="163">
        <v>14</v>
      </c>
      <c r="F46" s="163">
        <v>14</v>
      </c>
      <c r="G46" s="163">
        <v>14</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8</v>
      </c>
      <c r="E52" s="163">
        <v>7</v>
      </c>
      <c r="F52" s="163">
        <v>6</v>
      </c>
      <c r="G52" s="163">
        <v>5</v>
      </c>
      <c r="H52" s="163"/>
      <c r="I52" s="163"/>
      <c r="J52" s="163">
        <v>1</v>
      </c>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8</v>
      </c>
      <c r="E58" s="163">
        <v>7</v>
      </c>
      <c r="F58" s="163">
        <v>6</v>
      </c>
      <c r="G58" s="163">
        <v>5</v>
      </c>
      <c r="H58" s="163"/>
      <c r="I58" s="163"/>
      <c r="J58" s="163">
        <v>1</v>
      </c>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8</v>
      </c>
      <c r="E70" s="163">
        <v>7</v>
      </c>
      <c r="F70" s="163">
        <v>6</v>
      </c>
      <c r="G70" s="163">
        <v>5</v>
      </c>
      <c r="H70" s="163"/>
      <c r="I70" s="163"/>
      <c r="J70" s="163">
        <v>1</v>
      </c>
      <c r="K70" s="162">
        <v>1</v>
      </c>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5</v>
      </c>
      <c r="E79" s="163">
        <v>5</v>
      </c>
      <c r="F79" s="163">
        <v>5</v>
      </c>
      <c r="G79" s="163">
        <v>5</v>
      </c>
      <c r="H79" s="163"/>
      <c r="I79" s="163"/>
      <c r="J79" s="163"/>
      <c r="K79" s="162"/>
      <c r="L79" s="163"/>
      <c r="M79" s="163"/>
      <c r="N79" s="164"/>
      <c r="O79" s="163"/>
      <c r="P79" s="60"/>
    </row>
    <row r="80" spans="1:16" s="4" customFormat="1" ht="27.75" customHeight="1">
      <c r="A80" s="46">
        <v>73</v>
      </c>
      <c r="B80" s="114" t="s">
        <v>61</v>
      </c>
      <c r="C80" s="164"/>
      <c r="D80" s="163">
        <v>2</v>
      </c>
      <c r="E80" s="163">
        <v>2</v>
      </c>
      <c r="F80" s="163">
        <v>2</v>
      </c>
      <c r="G80" s="163">
        <v>2</v>
      </c>
      <c r="H80" s="163"/>
      <c r="I80" s="163"/>
      <c r="J80" s="163"/>
      <c r="K80" s="162"/>
      <c r="L80" s="163"/>
      <c r="M80" s="163"/>
      <c r="N80" s="164"/>
      <c r="O80" s="163"/>
      <c r="P80" s="60"/>
    </row>
    <row r="81" spans="1:16" s="4" customFormat="1" ht="16.5" customHeight="1">
      <c r="A81" s="44">
        <v>74</v>
      </c>
      <c r="B81" s="115" t="s">
        <v>186</v>
      </c>
      <c r="C81" s="164"/>
      <c r="D81" s="163">
        <v>2</v>
      </c>
      <c r="E81" s="163">
        <v>2</v>
      </c>
      <c r="F81" s="163">
        <v>2</v>
      </c>
      <c r="G81" s="163">
        <v>2</v>
      </c>
      <c r="H81" s="163"/>
      <c r="I81" s="163"/>
      <c r="J81" s="163"/>
      <c r="K81" s="162"/>
      <c r="L81" s="163"/>
      <c r="M81" s="163"/>
      <c r="N81" s="164"/>
      <c r="O81" s="163"/>
      <c r="P81" s="60"/>
    </row>
    <row r="82" spans="1:16" s="4" customFormat="1" ht="18" customHeight="1">
      <c r="A82" s="46">
        <v>75</v>
      </c>
      <c r="B82" s="114" t="s">
        <v>62</v>
      </c>
      <c r="C82" s="164"/>
      <c r="D82" s="163">
        <v>3</v>
      </c>
      <c r="E82" s="163">
        <v>3</v>
      </c>
      <c r="F82" s="163">
        <v>3</v>
      </c>
      <c r="G82" s="163">
        <v>3</v>
      </c>
      <c r="H82" s="163"/>
      <c r="I82" s="163"/>
      <c r="J82" s="163"/>
      <c r="K82" s="162"/>
      <c r="L82" s="163"/>
      <c r="M82" s="163"/>
      <c r="N82" s="164"/>
      <c r="O82" s="163"/>
      <c r="P82" s="60"/>
    </row>
    <row r="83" spans="1:16" s="4" customFormat="1" ht="18" customHeight="1">
      <c r="A83" s="44">
        <v>76</v>
      </c>
      <c r="B83" s="115" t="s">
        <v>185</v>
      </c>
      <c r="C83" s="164"/>
      <c r="D83" s="163">
        <v>3</v>
      </c>
      <c r="E83" s="163">
        <v>3</v>
      </c>
      <c r="F83" s="163">
        <v>3</v>
      </c>
      <c r="G83" s="163">
        <v>3</v>
      </c>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12</v>
      </c>
      <c r="E88" s="163">
        <v>12</v>
      </c>
      <c r="F88" s="163">
        <v>9</v>
      </c>
      <c r="G88" s="163">
        <v>7</v>
      </c>
      <c r="H88" s="163"/>
      <c r="I88" s="163">
        <v>3</v>
      </c>
      <c r="J88" s="163"/>
      <c r="K88" s="162">
        <v>1</v>
      </c>
      <c r="L88" s="163"/>
      <c r="M88" s="163">
        <v>15432</v>
      </c>
      <c r="N88" s="164">
        <v>15432</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6</v>
      </c>
      <c r="E90" s="163">
        <v>6</v>
      </c>
      <c r="F90" s="163">
        <v>4</v>
      </c>
      <c r="G90" s="163">
        <v>3</v>
      </c>
      <c r="H90" s="163"/>
      <c r="I90" s="163">
        <v>2</v>
      </c>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1</v>
      </c>
      <c r="E92" s="163">
        <v>1</v>
      </c>
      <c r="F92" s="163"/>
      <c r="G92" s="163"/>
      <c r="H92" s="163"/>
      <c r="I92" s="163">
        <v>1</v>
      </c>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5</v>
      </c>
      <c r="E94" s="163">
        <v>5</v>
      </c>
      <c r="F94" s="163">
        <v>4</v>
      </c>
      <c r="G94" s="163">
        <v>3</v>
      </c>
      <c r="H94" s="163"/>
      <c r="I94" s="163">
        <v>1</v>
      </c>
      <c r="J94" s="163"/>
      <c r="K94" s="162">
        <v>1</v>
      </c>
      <c r="L94" s="163"/>
      <c r="M94" s="163"/>
      <c r="N94" s="164"/>
      <c r="O94" s="163"/>
      <c r="P94" s="60"/>
    </row>
    <row r="95" spans="1:16" s="4" customFormat="1" ht="25.5" customHeight="1">
      <c r="A95" s="44">
        <v>88</v>
      </c>
      <c r="B95" s="114" t="s">
        <v>68</v>
      </c>
      <c r="C95" s="164"/>
      <c r="D95" s="163">
        <v>5</v>
      </c>
      <c r="E95" s="163">
        <v>5</v>
      </c>
      <c r="F95" s="163">
        <v>4</v>
      </c>
      <c r="G95" s="163">
        <v>4</v>
      </c>
      <c r="H95" s="163"/>
      <c r="I95" s="163">
        <v>1</v>
      </c>
      <c r="J95" s="163"/>
      <c r="K95" s="162"/>
      <c r="L95" s="163"/>
      <c r="M95" s="163">
        <v>15432</v>
      </c>
      <c r="N95" s="164">
        <v>15432</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4</v>
      </c>
      <c r="E98" s="163">
        <v>4</v>
      </c>
      <c r="F98" s="163">
        <v>3</v>
      </c>
      <c r="G98" s="163">
        <v>3</v>
      </c>
      <c r="H98" s="163"/>
      <c r="I98" s="163">
        <v>1</v>
      </c>
      <c r="J98" s="163"/>
      <c r="K98" s="162"/>
      <c r="L98" s="163"/>
      <c r="M98" s="163">
        <v>15432</v>
      </c>
      <c r="N98" s="164">
        <v>15432</v>
      </c>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55</v>
      </c>
      <c r="E114" s="164">
        <f t="shared" si="0"/>
        <v>56</v>
      </c>
      <c r="F114" s="164">
        <f t="shared" si="0"/>
        <v>47</v>
      </c>
      <c r="G114" s="164">
        <f t="shared" si="0"/>
        <v>41</v>
      </c>
      <c r="H114" s="164">
        <f t="shared" si="0"/>
        <v>0</v>
      </c>
      <c r="I114" s="164">
        <f t="shared" si="0"/>
        <v>4</v>
      </c>
      <c r="J114" s="164">
        <f t="shared" si="0"/>
        <v>5</v>
      </c>
      <c r="K114" s="164">
        <f t="shared" si="0"/>
        <v>2</v>
      </c>
      <c r="L114" s="164">
        <f t="shared" si="0"/>
        <v>0</v>
      </c>
      <c r="M114" s="164">
        <f t="shared" si="0"/>
        <v>15432</v>
      </c>
      <c r="N114" s="164">
        <f t="shared" si="0"/>
        <v>15432</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&amp;L63BC45D6&amp;CФорма № 2-А, Підрозділ: Балтський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3</v>
      </c>
      <c r="F10" s="157">
        <v>3</v>
      </c>
      <c r="G10" s="158"/>
      <c r="H10" s="158">
        <v>1</v>
      </c>
      <c r="I10" s="159">
        <v>2</v>
      </c>
      <c r="J10" s="159">
        <v>1</v>
      </c>
      <c r="K10" s="159"/>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3</v>
      </c>
      <c r="G15" s="161">
        <f>SUM(G10:G14)</f>
        <v>0</v>
      </c>
      <c r="H15" s="161">
        <f>SUM(H10:H14)</f>
        <v>1</v>
      </c>
      <c r="I15" s="161">
        <f aca="true" t="shared" si="0" ref="I15:O15">SUM(I10:I14)</f>
        <v>2</v>
      </c>
      <c r="J15" s="161">
        <f t="shared" si="0"/>
        <v>1</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&amp;L63BC45D6&amp;CФорма № 2-А, Підрозділ: Балтський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11</v>
      </c>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&amp;L63BC45D6&amp;CФорма № 2-А, Підрозділ: Балтський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&amp;L63BC45D6&amp;C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2015-12-10T14:23:53Z</cp:lastPrinted>
  <dcterms:created xsi:type="dcterms:W3CDTF">2015-09-09T11:49:13Z</dcterms:created>
  <dcterms:modified xsi:type="dcterms:W3CDTF">2024-02-09T08:29:56Z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63BC45D6</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